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8495" windowHeight="11700"/>
  </bookViews>
  <sheets>
    <sheet name="Définir  charges max sous-max" sheetId="1" r:id="rId1"/>
  </sheets>
  <calcPr calcId="125725"/>
</workbook>
</file>

<file path=xl/calcChain.xml><?xml version="1.0" encoding="utf-8"?>
<calcChain xmlns="http://schemas.openxmlformats.org/spreadsheetml/2006/main">
  <c r="D23" i="1"/>
  <c r="D22"/>
  <c r="K22" s="1"/>
  <c r="D21"/>
  <c r="E22" l="1"/>
  <c r="I22"/>
  <c r="G22"/>
  <c r="F21"/>
  <c r="H21"/>
  <c r="J21"/>
  <c r="L21"/>
  <c r="F23"/>
  <c r="H23"/>
  <c r="J23"/>
  <c r="L23"/>
  <c r="E21"/>
  <c r="G21"/>
  <c r="I21"/>
  <c r="K21"/>
  <c r="F22"/>
  <c r="H22"/>
  <c r="J22"/>
  <c r="L22"/>
  <c r="E23"/>
  <c r="G23"/>
  <c r="I23"/>
  <c r="K23"/>
</calcChain>
</file>

<file path=xl/sharedStrings.xml><?xml version="1.0" encoding="utf-8"?>
<sst xmlns="http://schemas.openxmlformats.org/spreadsheetml/2006/main" count="29" uniqueCount="29">
  <si>
    <t>FORMULES DE PREDICTION DE FORCE MAXIMALE A PARTIR DE TESTS SOUS MAXIMAUX</t>
  </si>
  <si>
    <t>CHARGE</t>
  </si>
  <si>
    <t>REPS</t>
  </si>
  <si>
    <t>FORMULE DE BRYZCKI (1993)</t>
  </si>
  <si>
    <t>FORMULE DE LANDERS (1985)</t>
  </si>
  <si>
    <t>FORMULE D'EPLEY (1985)</t>
  </si>
  <si>
    <t xml:space="preserve"> OZZA Laurent coach sportif et préparateur physique</t>
  </si>
  <si>
    <t>OZZA Coaching Sportif</t>
  </si>
  <si>
    <t>Tél: 06 35 51 86 58</t>
  </si>
  <si>
    <t>e-Mail: ozza-coaching-sportif@orange.fr</t>
  </si>
  <si>
    <t>www.coach-sportif-thionville.com</t>
  </si>
  <si>
    <t>2. Le tableau calcul votre charge maximale théorique dans la colone "1 RM" puis les charges sous-maximales</t>
  </si>
  <si>
    <t>dans les cases suivantes.</t>
  </si>
  <si>
    <t>90%         4 RM</t>
  </si>
  <si>
    <t>80%        8 RM</t>
  </si>
  <si>
    <t>75%       10 RM</t>
  </si>
  <si>
    <t>70%      12 RM</t>
  </si>
  <si>
    <t>65%       15 RM</t>
  </si>
  <si>
    <t>100%      1 RM</t>
  </si>
  <si>
    <t>60%        17 RM</t>
  </si>
  <si>
    <t>95%          2 RM</t>
  </si>
  <si>
    <t>85%            6 RM</t>
  </si>
  <si>
    <t xml:space="preserve">3. Les couleurs vous situent les adaptations de votre corps à l'entraînement. </t>
  </si>
  <si>
    <t>Augmentation de la Force maximale et de la masse musculaire</t>
  </si>
  <si>
    <t>Augmentation de la masse musculaire et de la Force maximale</t>
  </si>
  <si>
    <t>Augmentation du volume musculaire et de la masse musculaire</t>
  </si>
  <si>
    <t>DEFINIR LES CHARGES MAXIMALES ET SOUS-MAXIMALES</t>
  </si>
  <si>
    <t>1. Après réalisation de séries maximale ou sous-maximales vous inscrivez la charge utilisée dans la case  "CHARGE"</t>
  </si>
  <si>
    <t xml:space="preserve"> et le nombre de réptitions réalisées (mini: 1 rép max: 15 réps) avec cette charge dans la case "REPS".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</si>
</sst>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Eurostile"/>
      <family val="2"/>
    </font>
    <font>
      <sz val="14"/>
      <color theme="1"/>
      <name val="Eurostile"/>
      <family val="2"/>
    </font>
    <font>
      <b/>
      <sz val="14"/>
      <color theme="8" tint="-0.249977111117893"/>
      <name val="Eurostile"/>
      <family val="2"/>
    </font>
    <font>
      <sz val="14"/>
      <color theme="8" tint="-0.249977111117893"/>
      <name val="Eurostile"/>
      <family val="2"/>
    </font>
    <font>
      <u/>
      <sz val="11"/>
      <color theme="10"/>
      <name val="Calibri"/>
      <family val="2"/>
    </font>
    <font>
      <b/>
      <sz val="18"/>
      <color theme="1"/>
      <name val="Eurostile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gradientFill>
        <stop position="0">
          <color theme="8" tint="-0.49803155613879818"/>
        </stop>
        <stop position="1">
          <color theme="8" tint="-0.25098422193060094"/>
        </stop>
      </gradientFill>
    </fill>
    <fill>
      <gradientFill>
        <stop position="0">
          <color theme="8" tint="-0.25098422193060094"/>
        </stop>
        <stop position="1">
          <color theme="8" tint="0.40000610370189521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2" fontId="1" fillId="4" borderId="2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9" xfId="0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>
      <alignment horizontal="center" vertical="center"/>
    </xf>
    <xf numFmtId="2" fontId="2" fillId="4" borderId="9" xfId="0" applyNumberFormat="1" applyFont="1" applyFill="1" applyBorder="1" applyAlignment="1">
      <alignment horizontal="center" vertical="center"/>
    </xf>
    <xf numFmtId="2" fontId="2" fillId="5" borderId="9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2" fontId="2" fillId="6" borderId="9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2" fillId="7" borderId="6" xfId="0" applyFont="1" applyFill="1" applyBorder="1" applyAlignment="1">
      <alignment vertical="center"/>
    </xf>
    <xf numFmtId="0" fontId="2" fillId="7" borderId="8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1" applyAlignment="1" applyProtection="1">
      <alignment horizontal="center" vertical="center"/>
    </xf>
    <xf numFmtId="9" fontId="2" fillId="4" borderId="1" xfId="0" applyNumberFormat="1" applyFont="1" applyFill="1" applyBorder="1" applyAlignment="1">
      <alignment horizontal="centerContinuous" vertical="justify"/>
    </xf>
    <xf numFmtId="9" fontId="2" fillId="5" borderId="1" xfId="0" applyNumberFormat="1" applyFont="1" applyFill="1" applyBorder="1" applyAlignment="1">
      <alignment horizontal="centerContinuous" vertical="justify"/>
    </xf>
    <xf numFmtId="9" fontId="2" fillId="2" borderId="1" xfId="0" applyNumberFormat="1" applyFont="1" applyFill="1" applyBorder="1" applyAlignment="1">
      <alignment horizontal="centerContinuous" vertical="justify"/>
    </xf>
    <xf numFmtId="9" fontId="2" fillId="6" borderId="1" xfId="0" applyNumberFormat="1" applyFont="1" applyFill="1" applyBorder="1" applyAlignment="1">
      <alignment horizontal="centerContinuous" vertical="justify"/>
    </xf>
    <xf numFmtId="9" fontId="2" fillId="3" borderId="1" xfId="0" applyNumberFormat="1" applyFont="1" applyFill="1" applyBorder="1" applyAlignment="1">
      <alignment horizontal="centerContinuous" vertical="justify"/>
    </xf>
    <xf numFmtId="9" fontId="2" fillId="3" borderId="5" xfId="0" applyNumberFormat="1" applyFont="1" applyFill="1" applyBorder="1" applyAlignment="1">
      <alignment horizontal="centerContinuous" vertical="justify"/>
    </xf>
    <xf numFmtId="0" fontId="2" fillId="4" borderId="1" xfId="0" applyFont="1" applyFill="1" applyBorder="1" applyAlignment="1">
      <alignment horizontal="centerContinuous" vertical="justify"/>
    </xf>
    <xf numFmtId="0" fontId="0" fillId="8" borderId="0" xfId="0" applyFill="1"/>
    <xf numFmtId="0" fontId="0" fillId="4" borderId="3" xfId="0" applyFill="1" applyBorder="1"/>
    <xf numFmtId="0" fontId="0" fillId="2" borderId="3" xfId="0" applyFill="1" applyBorder="1"/>
    <xf numFmtId="0" fontId="0" fillId="3" borderId="3" xfId="0" applyFill="1" applyBorder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523876</xdr:colOff>
      <xdr:row>0</xdr:row>
      <xdr:rowOff>1</xdr:rowOff>
    </xdr:from>
    <xdr:to>
      <xdr:col>11</xdr:col>
      <xdr:colOff>561975</xdr:colOff>
      <xdr:row>2</xdr:row>
      <xdr:rowOff>139654</xdr:rowOff>
    </xdr:to>
    <xdr:pic>
      <xdr:nvPicPr>
        <xdr:cNvPr id="2" name="Image 1" descr="OZZA coach sportif Thionvil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19926" y="1"/>
          <a:ext cx="1200149" cy="520653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ach-sportif-thionvill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B21" sqref="B21"/>
    </sheetView>
  </sheetViews>
  <sheetFormatPr baseColWidth="10" defaultRowHeight="15"/>
  <cols>
    <col min="1" max="1" width="27.7109375" customWidth="1"/>
    <col min="2" max="12" width="8.7109375" customWidth="1"/>
  </cols>
  <sheetData>
    <row r="1" spans="1:8">
      <c r="A1" s="41" t="s">
        <v>26</v>
      </c>
      <c r="B1" s="42"/>
      <c r="C1" s="42"/>
      <c r="D1" s="42"/>
      <c r="E1" s="42"/>
      <c r="F1" s="42"/>
      <c r="G1" s="42"/>
      <c r="H1" s="43"/>
    </row>
    <row r="2" spans="1:8">
      <c r="A2" s="44"/>
      <c r="B2" s="45"/>
      <c r="C2" s="45"/>
      <c r="D2" s="45"/>
      <c r="E2" s="45"/>
      <c r="F2" s="45"/>
      <c r="G2" s="45"/>
      <c r="H2" s="46"/>
    </row>
    <row r="3" spans="1:8" ht="15.75" thickBot="1">
      <c r="A3" s="47"/>
      <c r="B3" s="48"/>
      <c r="C3" s="48"/>
      <c r="D3" s="48"/>
      <c r="E3" s="48"/>
      <c r="F3" s="48"/>
      <c r="G3" s="48"/>
      <c r="H3" s="49"/>
    </row>
    <row r="5" spans="1:8" ht="18">
      <c r="A5" s="38" t="s">
        <v>27</v>
      </c>
    </row>
    <row r="6" spans="1:8" ht="18">
      <c r="A6" s="38" t="s">
        <v>28</v>
      </c>
    </row>
    <row r="7" spans="1:8" ht="18">
      <c r="A7" s="38"/>
    </row>
    <row r="8" spans="1:8" ht="18">
      <c r="A8" s="38" t="s">
        <v>11</v>
      </c>
    </row>
    <row r="9" spans="1:8" ht="18">
      <c r="A9" s="38" t="s">
        <v>12</v>
      </c>
    </row>
    <row r="10" spans="1:8" ht="18">
      <c r="A10" s="38"/>
    </row>
    <row r="11" spans="1:8" ht="18">
      <c r="A11" s="38" t="s">
        <v>22</v>
      </c>
    </row>
    <row r="12" spans="1:8" ht="15.75" thickBot="1"/>
    <row r="13" spans="1:8" ht="18.75" thickBot="1">
      <c r="B13" s="35"/>
      <c r="C13" s="38" t="s">
        <v>23</v>
      </c>
    </row>
    <row r="14" spans="1:8" ht="18.75" thickBot="1">
      <c r="C14" s="38"/>
    </row>
    <row r="15" spans="1:8" ht="18.75" thickBot="1">
      <c r="B15" s="36"/>
      <c r="C15" s="38" t="s">
        <v>24</v>
      </c>
    </row>
    <row r="16" spans="1:8" ht="18.75" thickBot="1">
      <c r="B16" s="34"/>
      <c r="C16" s="38"/>
    </row>
    <row r="17" spans="1:12" ht="18.75" thickBot="1">
      <c r="B17" s="37"/>
      <c r="C17" s="38" t="s">
        <v>25</v>
      </c>
    </row>
    <row r="18" spans="1:12" ht="15.75" thickBot="1"/>
    <row r="19" spans="1:12" ht="27" customHeight="1" thickBot="1">
      <c r="A19" s="19" t="s">
        <v>0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1"/>
    </row>
    <row r="20" spans="1:12" s="2" customFormat="1" ht="32.25" customHeight="1">
      <c r="A20" s="1"/>
      <c r="B20" s="24" t="s">
        <v>1</v>
      </c>
      <c r="C20" s="24" t="s">
        <v>2</v>
      </c>
      <c r="D20" s="33" t="s">
        <v>18</v>
      </c>
      <c r="E20" s="27" t="s">
        <v>20</v>
      </c>
      <c r="F20" s="27" t="s">
        <v>13</v>
      </c>
      <c r="G20" s="28" t="s">
        <v>21</v>
      </c>
      <c r="H20" s="29" t="s">
        <v>14</v>
      </c>
      <c r="I20" s="29" t="s">
        <v>15</v>
      </c>
      <c r="J20" s="30" t="s">
        <v>16</v>
      </c>
      <c r="K20" s="31" t="s">
        <v>17</v>
      </c>
      <c r="L20" s="32" t="s">
        <v>19</v>
      </c>
    </row>
    <row r="21" spans="1:12" s="2" customFormat="1" ht="30" customHeight="1">
      <c r="A21" s="22" t="s">
        <v>3</v>
      </c>
      <c r="B21" s="3"/>
      <c r="C21" s="3"/>
      <c r="D21" s="4">
        <f>B21/(1.0278-(0.0278*C21))</f>
        <v>0</v>
      </c>
      <c r="E21" s="5">
        <f>D21*0.95</f>
        <v>0</v>
      </c>
      <c r="F21" s="5">
        <f>D21*0.9</f>
        <v>0</v>
      </c>
      <c r="G21" s="6">
        <f>D21*0.85</f>
        <v>0</v>
      </c>
      <c r="H21" s="7">
        <f>D21*0.8</f>
        <v>0</v>
      </c>
      <c r="I21" s="7">
        <f>D21*0.75</f>
        <v>0</v>
      </c>
      <c r="J21" s="8">
        <f>D21*0.7</f>
        <v>0</v>
      </c>
      <c r="K21" s="9">
        <f>D21*0.65</f>
        <v>0</v>
      </c>
      <c r="L21" s="10">
        <f>D21*0.6</f>
        <v>0</v>
      </c>
    </row>
    <row r="22" spans="1:12" s="2" customFormat="1" ht="30" customHeight="1">
      <c r="A22" s="22" t="s">
        <v>4</v>
      </c>
      <c r="B22" s="3"/>
      <c r="C22" s="3"/>
      <c r="D22" s="4">
        <f>B22/(1.013-(0.0267123*C22))</f>
        <v>0</v>
      </c>
      <c r="E22" s="5">
        <f>D22*0.95</f>
        <v>0</v>
      </c>
      <c r="F22" s="5">
        <f>D22*0.9</f>
        <v>0</v>
      </c>
      <c r="G22" s="6">
        <f>D22*0.85</f>
        <v>0</v>
      </c>
      <c r="H22" s="7">
        <f>D22*0.8</f>
        <v>0</v>
      </c>
      <c r="I22" s="7">
        <f>D22*0.75</f>
        <v>0</v>
      </c>
      <c r="J22" s="8">
        <f>D22*0.7</f>
        <v>0</v>
      </c>
      <c r="K22" s="9">
        <f>D22*0.65</f>
        <v>0</v>
      </c>
      <c r="L22" s="10">
        <f>D22*0.6</f>
        <v>0</v>
      </c>
    </row>
    <row r="23" spans="1:12" s="2" customFormat="1" ht="30" customHeight="1" thickBot="1">
      <c r="A23" s="23" t="s">
        <v>5</v>
      </c>
      <c r="B23" s="11"/>
      <c r="C23" s="11"/>
      <c r="D23" s="12">
        <f>B23*(1+(0.033*C23))</f>
        <v>0</v>
      </c>
      <c r="E23" s="13">
        <f>D23*0.95</f>
        <v>0</v>
      </c>
      <c r="F23" s="13">
        <f>D23*0.9</f>
        <v>0</v>
      </c>
      <c r="G23" s="14">
        <f>D23*0.85</f>
        <v>0</v>
      </c>
      <c r="H23" s="15">
        <f>D23*0.8</f>
        <v>0</v>
      </c>
      <c r="I23" s="15">
        <f>D23*0.75</f>
        <v>0</v>
      </c>
      <c r="J23" s="16">
        <f>D23*0.7</f>
        <v>0</v>
      </c>
      <c r="K23" s="17">
        <f>D23*0.65</f>
        <v>0</v>
      </c>
      <c r="L23" s="18">
        <f>D23*0.6</f>
        <v>0</v>
      </c>
    </row>
    <row r="24" spans="1:12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</row>
    <row r="25" spans="1:1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</row>
    <row r="26" spans="1:12">
      <c r="A26" s="25" t="s">
        <v>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>
      <c r="A27" s="25" t="s">
        <v>6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pans="1:12">
      <c r="A28" s="25" t="s">
        <v>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2">
      <c r="A29" s="25" t="s">
        <v>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>
      <c r="A30" s="26" t="s">
        <v>10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</row>
  </sheetData>
  <sheetProtection sheet="1" objects="1" scenarios="1" selectLockedCells="1"/>
  <mergeCells count="7">
    <mergeCell ref="A19:L19"/>
    <mergeCell ref="A30:L30"/>
    <mergeCell ref="A29:L29"/>
    <mergeCell ref="A28:L28"/>
    <mergeCell ref="A27:L27"/>
    <mergeCell ref="A26:L26"/>
    <mergeCell ref="A1:H3"/>
  </mergeCells>
  <dataValidations count="4">
    <dataValidation type="whole" allowBlank="1" showInputMessage="1" showErrorMessage="1" sqref="C23">
      <formula1>1</formula1>
      <formula2>15</formula2>
    </dataValidation>
    <dataValidation type="decimal" operator="greaterThan" allowBlank="1" showInputMessage="1" showErrorMessage="1" sqref="B21">
      <formula1>0</formula1>
    </dataValidation>
    <dataValidation type="decimal" operator="greaterThan" allowBlank="1" showInputMessage="1" showErrorMessage="1" sqref="B23 B22">
      <formula1>0</formula1>
    </dataValidation>
    <dataValidation type="whole" allowBlank="1" showInputMessage="1" showErrorMessage="1" sqref="C21 C22">
      <formula1>1</formula1>
      <formula2>15</formula2>
    </dataValidation>
  </dataValidations>
  <hyperlinks>
    <hyperlink ref="A30" r:id="rId1"/>
  </hyperlinks>
  <pageMargins left="0.7" right="0.7" top="0.32" bottom="0.28999999999999998" header="0.3" footer="0.3"/>
  <pageSetup paperSize="9" orientation="landscape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Définir  charges max sous-max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2014-10-02T07:04:21Z</dcterms:modified>
</cp:coreProperties>
</file>